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Google Drive\Misrad Feb2019\חומר לעיבוד\"/>
    </mc:Choice>
  </mc:AlternateContent>
  <bookViews>
    <workbookView showHorizontalScroll="0" showVerticalScroll="0" showSheetTabs="0" xWindow="0" yWindow="0" windowWidth="20430" windowHeight="7695"/>
  </bookViews>
  <sheets>
    <sheet name="Expense Report" sheetId="1" r:id="rId1"/>
  </sheets>
  <definedNames>
    <definedName name="MileageRate">'Expense Report'!$L$5</definedName>
    <definedName name="_xlnm.Print_Titles" localSheetId="0">'Expense Report'!$13:$13</definedName>
  </definedNames>
  <calcPr calcId="152511"/>
</workbook>
</file>

<file path=xl/calcChain.xml><?xml version="1.0" encoding="utf-8"?>
<calcChain xmlns="http://schemas.openxmlformats.org/spreadsheetml/2006/main">
  <c r="C9" i="1" l="1"/>
  <c r="N15" i="1"/>
  <c r="K16" i="1"/>
  <c r="G16" i="1"/>
  <c r="F16" i="1"/>
  <c r="E16" i="1"/>
  <c r="D16" i="1"/>
  <c r="H16" i="1"/>
  <c r="I16" i="1"/>
  <c r="J14" i="1" l="1"/>
  <c r="J16" i="1" l="1"/>
  <c r="N14" i="1"/>
  <c r="N16" i="1" s="1"/>
  <c r="L7" i="1" s="1"/>
</calcChain>
</file>

<file path=xl/sharedStrings.xml><?xml version="1.0" encoding="utf-8"?>
<sst xmlns="http://schemas.openxmlformats.org/spreadsheetml/2006/main" count="29" uniqueCount="28">
  <si>
    <t>Name</t>
  </si>
  <si>
    <t>Date Submitted</t>
  </si>
  <si>
    <t>Department</t>
  </si>
  <si>
    <t>Period</t>
  </si>
  <si>
    <t>Authorized by</t>
  </si>
  <si>
    <t>Per Mile Reimbursement</t>
  </si>
  <si>
    <t>Total Reimbursement Due</t>
  </si>
  <si>
    <t>Date</t>
  </si>
  <si>
    <t>Description of Expense</t>
  </si>
  <si>
    <t>Airfare</t>
  </si>
  <si>
    <t>Lodging</t>
  </si>
  <si>
    <t>Meals &amp; Tips</t>
  </si>
  <si>
    <t>Conferences and Seminars</t>
  </si>
  <si>
    <t>Mileage Reimbursement</t>
  </si>
  <si>
    <t>Miscellaneous</t>
  </si>
  <si>
    <t>Currency Exchange  Rate</t>
  </si>
  <si>
    <t>Expense Currency</t>
  </si>
  <si>
    <t>Travel to client office</t>
  </si>
  <si>
    <t>USD</t>
  </si>
  <si>
    <t>Total</t>
  </si>
  <si>
    <t>Miles</t>
  </si>
  <si>
    <t>Kim Ambercrombie</t>
  </si>
  <si>
    <t>Sales</t>
  </si>
  <si>
    <t>Yossi Banai</t>
  </si>
  <si>
    <t xml:space="preserve"> </t>
  </si>
  <si>
    <t>Lunch with client</t>
  </si>
  <si>
    <t>Travel Expense Report</t>
  </si>
  <si>
    <t>Ground Transportation (Gas, Rental Car, Taxi)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</si>
</sst>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2"/>
      <color theme="1"/>
      <name val="Calibri Light"/>
      <family val="2"/>
      <scheme val="minor"/>
    </font>
    <font>
      <sz val="10"/>
      <name val="Tahoma"/>
      <family val="2"/>
    </font>
    <font>
      <i/>
      <sz val="10"/>
      <name val="Calibri Light"/>
      <family val="1"/>
      <scheme val="minor"/>
    </font>
    <font>
      <i/>
      <sz val="10"/>
      <color theme="1" tint="4.9989318521683403E-2"/>
      <name val="Calibri Light"/>
      <family val="1"/>
      <scheme val="minor"/>
    </font>
    <font>
      <sz val="10"/>
      <color theme="1" tint="4.9989318521683403E-2"/>
      <name val="Calibri"/>
      <family val="2"/>
      <scheme val="major"/>
    </font>
    <font>
      <sz val="10"/>
      <color theme="1"/>
      <name val="Calibri"/>
      <family val="2"/>
      <scheme val="major"/>
    </font>
    <font>
      <sz val="10"/>
      <color theme="1"/>
      <name val="Calibri Light"/>
      <family val="2"/>
      <scheme val="minor"/>
    </font>
    <font>
      <sz val="22"/>
      <color theme="0"/>
      <name val="Calibri"/>
      <family val="2"/>
      <scheme val="major"/>
    </font>
    <font>
      <sz val="12"/>
      <color theme="0"/>
      <name val="Calibri Light"/>
      <family val="2"/>
      <scheme val="minor"/>
    </font>
    <font>
      <b/>
      <sz val="10"/>
      <color theme="0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 indent="1"/>
    </xf>
    <xf numFmtId="14" fontId="4" fillId="0" borderId="5" xfId="0" applyNumberFormat="1" applyFont="1" applyBorder="1" applyAlignment="1">
      <alignment horizontal="left" vertical="center" indent="1"/>
    </xf>
    <xf numFmtId="0" fontId="0" fillId="0" borderId="0" xfId="0">
      <alignment vertical="center"/>
    </xf>
    <xf numFmtId="14" fontId="6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wrapText="1" indent="1"/>
    </xf>
    <xf numFmtId="164" fontId="6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vertical="center" indent="1"/>
    </xf>
    <xf numFmtId="14" fontId="6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164" fontId="6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 applyProtection="1">
      <alignment horizontal="center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 indent="1"/>
    </xf>
    <xf numFmtId="164" fontId="5" fillId="0" borderId="0" xfId="0" applyNumberFormat="1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7" fillId="3" borderId="0" xfId="0" applyFont="1" applyFill="1" applyAlignment="1">
      <alignment vertical="center"/>
    </xf>
  </cellXfs>
  <cellStyles count="1">
    <cellStyle name="Normal" xfId="0" builtinId="0" customBuiltin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ajor"/>
      </font>
    </dxf>
    <dxf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ajor"/>
      </font>
      <alignment vertical="top" textRotation="0" wrapText="1" indent="0" justifyLastLine="0" shrinkToFit="0" readingOrder="0"/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6795556505021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>
      <tableStyleElement type="wholeTable" dxfId="18"/>
      <tableStyleElement type="headerRow" dxfId="17"/>
      <tableStyleElement type="totalRow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630381</xdr:colOff>
      <xdr:row>0</xdr:row>
      <xdr:rowOff>138545</xdr:rowOff>
    </xdr:from>
    <xdr:to>
      <xdr:col>3</xdr:col>
      <xdr:colOff>605270</xdr:colOff>
      <xdr:row>3</xdr:row>
      <xdr:rowOff>57150</xdr:rowOff>
    </xdr:to>
    <xdr:grpSp>
      <xdr:nvGrpSpPr>
        <xdr:cNvPr id="1027" name="Group 3" descr="Icon images of an airplane, bus, and car." title="Travel Icon Group"/>
        <xdr:cNvGrpSpPr>
          <a:grpSpLocks noChangeAspect="1"/>
        </xdr:cNvGrpSpPr>
      </xdr:nvGrpSpPr>
      <xdr:grpSpPr bwMode="auto">
        <a:xfrm>
          <a:off x="773256" y="138545"/>
          <a:ext cx="1898939" cy="680605"/>
          <a:chOff x="110" y="24"/>
          <a:chExt cx="173" cy="62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110" y="25"/>
            <a:ext cx="172" cy="61"/>
          </a:xfrm>
          <a:custGeom>
            <a:avLst/>
            <a:gdLst>
              <a:gd name="T0" fmla="*/ 242 w 3443"/>
              <a:gd name="T1" fmla="*/ 0 h 1163"/>
              <a:gd name="T2" fmla="*/ 3201 w 3443"/>
              <a:gd name="T3" fmla="*/ 0 h 1163"/>
              <a:gd name="T4" fmla="*/ 3240 w 3443"/>
              <a:gd name="T5" fmla="*/ 3 h 1163"/>
              <a:gd name="T6" fmla="*/ 3277 w 3443"/>
              <a:gd name="T7" fmla="*/ 12 h 1163"/>
              <a:gd name="T8" fmla="*/ 3311 w 3443"/>
              <a:gd name="T9" fmla="*/ 26 h 1163"/>
              <a:gd name="T10" fmla="*/ 3344 w 3443"/>
              <a:gd name="T11" fmla="*/ 45 h 1163"/>
              <a:gd name="T12" fmla="*/ 3372 w 3443"/>
              <a:gd name="T13" fmla="*/ 68 h 1163"/>
              <a:gd name="T14" fmla="*/ 3396 w 3443"/>
              <a:gd name="T15" fmla="*/ 96 h 1163"/>
              <a:gd name="T16" fmla="*/ 3416 w 3443"/>
              <a:gd name="T17" fmla="*/ 126 h 1163"/>
              <a:gd name="T18" fmla="*/ 3431 w 3443"/>
              <a:gd name="T19" fmla="*/ 159 h 1163"/>
              <a:gd name="T20" fmla="*/ 3439 w 3443"/>
              <a:gd name="T21" fmla="*/ 194 h 1163"/>
              <a:gd name="T22" fmla="*/ 3443 w 3443"/>
              <a:gd name="T23" fmla="*/ 232 h 1163"/>
              <a:gd name="T24" fmla="*/ 3443 w 3443"/>
              <a:gd name="T25" fmla="*/ 931 h 1163"/>
              <a:gd name="T26" fmla="*/ 3439 w 3443"/>
              <a:gd name="T27" fmla="*/ 968 h 1163"/>
              <a:gd name="T28" fmla="*/ 3431 w 3443"/>
              <a:gd name="T29" fmla="*/ 1004 h 1163"/>
              <a:gd name="T30" fmla="*/ 3416 w 3443"/>
              <a:gd name="T31" fmla="*/ 1037 h 1163"/>
              <a:gd name="T32" fmla="*/ 3396 w 3443"/>
              <a:gd name="T33" fmla="*/ 1067 h 1163"/>
              <a:gd name="T34" fmla="*/ 3372 w 3443"/>
              <a:gd name="T35" fmla="*/ 1095 h 1163"/>
              <a:gd name="T36" fmla="*/ 3344 w 3443"/>
              <a:gd name="T37" fmla="*/ 1118 h 1163"/>
              <a:gd name="T38" fmla="*/ 3311 w 3443"/>
              <a:gd name="T39" fmla="*/ 1137 h 1163"/>
              <a:gd name="T40" fmla="*/ 3277 w 3443"/>
              <a:gd name="T41" fmla="*/ 1151 h 1163"/>
              <a:gd name="T42" fmla="*/ 3240 w 3443"/>
              <a:gd name="T43" fmla="*/ 1160 h 1163"/>
              <a:gd name="T44" fmla="*/ 3201 w 3443"/>
              <a:gd name="T45" fmla="*/ 1163 h 1163"/>
              <a:gd name="T46" fmla="*/ 242 w 3443"/>
              <a:gd name="T47" fmla="*/ 1163 h 1163"/>
              <a:gd name="T48" fmla="*/ 203 w 3443"/>
              <a:gd name="T49" fmla="*/ 1160 h 1163"/>
              <a:gd name="T50" fmla="*/ 166 w 3443"/>
              <a:gd name="T51" fmla="*/ 1151 h 1163"/>
              <a:gd name="T52" fmla="*/ 131 w 3443"/>
              <a:gd name="T53" fmla="*/ 1137 h 1163"/>
              <a:gd name="T54" fmla="*/ 100 w 3443"/>
              <a:gd name="T55" fmla="*/ 1118 h 1163"/>
              <a:gd name="T56" fmla="*/ 71 w 3443"/>
              <a:gd name="T57" fmla="*/ 1095 h 1163"/>
              <a:gd name="T58" fmla="*/ 47 w 3443"/>
              <a:gd name="T59" fmla="*/ 1067 h 1163"/>
              <a:gd name="T60" fmla="*/ 27 w 3443"/>
              <a:gd name="T61" fmla="*/ 1037 h 1163"/>
              <a:gd name="T62" fmla="*/ 13 w 3443"/>
              <a:gd name="T63" fmla="*/ 1004 h 1163"/>
              <a:gd name="T64" fmla="*/ 3 w 3443"/>
              <a:gd name="T65" fmla="*/ 968 h 1163"/>
              <a:gd name="T66" fmla="*/ 0 w 3443"/>
              <a:gd name="T67" fmla="*/ 931 h 1163"/>
              <a:gd name="T68" fmla="*/ 0 w 3443"/>
              <a:gd name="T69" fmla="*/ 232 h 1163"/>
              <a:gd name="T70" fmla="*/ 3 w 3443"/>
              <a:gd name="T71" fmla="*/ 194 h 1163"/>
              <a:gd name="T72" fmla="*/ 13 w 3443"/>
              <a:gd name="T73" fmla="*/ 159 h 1163"/>
              <a:gd name="T74" fmla="*/ 27 w 3443"/>
              <a:gd name="T75" fmla="*/ 126 h 1163"/>
              <a:gd name="T76" fmla="*/ 47 w 3443"/>
              <a:gd name="T77" fmla="*/ 96 h 1163"/>
              <a:gd name="T78" fmla="*/ 71 w 3443"/>
              <a:gd name="T79" fmla="*/ 68 h 1163"/>
              <a:gd name="T80" fmla="*/ 100 w 3443"/>
              <a:gd name="T81" fmla="*/ 45 h 1163"/>
              <a:gd name="T82" fmla="*/ 131 w 3443"/>
              <a:gd name="T83" fmla="*/ 26 h 1163"/>
              <a:gd name="T84" fmla="*/ 166 w 3443"/>
              <a:gd name="T85" fmla="*/ 12 h 1163"/>
              <a:gd name="T86" fmla="*/ 203 w 3443"/>
              <a:gd name="T87" fmla="*/ 3 h 1163"/>
              <a:gd name="T88" fmla="*/ 242 w 3443"/>
              <a:gd name="T89" fmla="*/ 0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443" h="1163">
                <a:moveTo>
                  <a:pt x="242" y="0"/>
                </a:moveTo>
                <a:lnTo>
                  <a:pt x="3201" y="0"/>
                </a:lnTo>
                <a:lnTo>
                  <a:pt x="3240" y="3"/>
                </a:lnTo>
                <a:lnTo>
                  <a:pt x="3277" y="12"/>
                </a:lnTo>
                <a:lnTo>
                  <a:pt x="3311" y="26"/>
                </a:lnTo>
                <a:lnTo>
                  <a:pt x="3344" y="45"/>
                </a:lnTo>
                <a:lnTo>
                  <a:pt x="3372" y="68"/>
                </a:lnTo>
                <a:lnTo>
                  <a:pt x="3396" y="96"/>
                </a:lnTo>
                <a:lnTo>
                  <a:pt x="3416" y="126"/>
                </a:lnTo>
                <a:lnTo>
                  <a:pt x="3431" y="159"/>
                </a:lnTo>
                <a:lnTo>
                  <a:pt x="3439" y="194"/>
                </a:lnTo>
                <a:lnTo>
                  <a:pt x="3443" y="232"/>
                </a:lnTo>
                <a:lnTo>
                  <a:pt x="3443" y="931"/>
                </a:lnTo>
                <a:lnTo>
                  <a:pt x="3439" y="968"/>
                </a:lnTo>
                <a:lnTo>
                  <a:pt x="3431" y="1004"/>
                </a:lnTo>
                <a:lnTo>
                  <a:pt x="3416" y="1037"/>
                </a:lnTo>
                <a:lnTo>
                  <a:pt x="3396" y="1067"/>
                </a:lnTo>
                <a:lnTo>
                  <a:pt x="3372" y="1095"/>
                </a:lnTo>
                <a:lnTo>
                  <a:pt x="3344" y="1118"/>
                </a:lnTo>
                <a:lnTo>
                  <a:pt x="3311" y="1137"/>
                </a:lnTo>
                <a:lnTo>
                  <a:pt x="3277" y="1151"/>
                </a:lnTo>
                <a:lnTo>
                  <a:pt x="3240" y="1160"/>
                </a:lnTo>
                <a:lnTo>
                  <a:pt x="3201" y="1163"/>
                </a:lnTo>
                <a:lnTo>
                  <a:pt x="242" y="1163"/>
                </a:lnTo>
                <a:lnTo>
                  <a:pt x="203" y="1160"/>
                </a:lnTo>
                <a:lnTo>
                  <a:pt x="166" y="1151"/>
                </a:lnTo>
                <a:lnTo>
                  <a:pt x="131" y="1137"/>
                </a:lnTo>
                <a:lnTo>
                  <a:pt x="100" y="1118"/>
                </a:lnTo>
                <a:lnTo>
                  <a:pt x="71" y="1095"/>
                </a:lnTo>
                <a:lnTo>
                  <a:pt x="47" y="1067"/>
                </a:lnTo>
                <a:lnTo>
                  <a:pt x="27" y="1037"/>
                </a:lnTo>
                <a:lnTo>
                  <a:pt x="13" y="1004"/>
                </a:lnTo>
                <a:lnTo>
                  <a:pt x="3" y="968"/>
                </a:lnTo>
                <a:lnTo>
                  <a:pt x="0" y="931"/>
                </a:lnTo>
                <a:lnTo>
                  <a:pt x="0" y="232"/>
                </a:lnTo>
                <a:lnTo>
                  <a:pt x="3" y="194"/>
                </a:lnTo>
                <a:lnTo>
                  <a:pt x="13" y="159"/>
                </a:lnTo>
                <a:lnTo>
                  <a:pt x="27" y="126"/>
                </a:lnTo>
                <a:lnTo>
                  <a:pt x="47" y="96"/>
                </a:lnTo>
                <a:lnTo>
                  <a:pt x="71" y="68"/>
                </a:lnTo>
                <a:lnTo>
                  <a:pt x="100" y="45"/>
                </a:lnTo>
                <a:lnTo>
                  <a:pt x="131" y="26"/>
                </a:lnTo>
                <a:lnTo>
                  <a:pt x="166" y="12"/>
                </a:lnTo>
                <a:lnTo>
                  <a:pt x="203" y="3"/>
                </a:lnTo>
                <a:lnTo>
                  <a:pt x="24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0" name="Freeform 6"/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/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/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/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/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/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125" y="41"/>
            <a:ext cx="30" cy="29"/>
          </a:xfrm>
          <a:custGeom>
            <a:avLst/>
            <a:gdLst>
              <a:gd name="T0" fmla="*/ 310 w 605"/>
              <a:gd name="T1" fmla="*/ 2 h 555"/>
              <a:gd name="T2" fmla="*/ 321 w 605"/>
              <a:gd name="T3" fmla="*/ 13 h 555"/>
              <a:gd name="T4" fmla="*/ 326 w 605"/>
              <a:gd name="T5" fmla="*/ 28 h 555"/>
              <a:gd name="T6" fmla="*/ 327 w 605"/>
              <a:gd name="T7" fmla="*/ 44 h 555"/>
              <a:gd name="T8" fmla="*/ 330 w 605"/>
              <a:gd name="T9" fmla="*/ 75 h 555"/>
              <a:gd name="T10" fmla="*/ 333 w 605"/>
              <a:gd name="T11" fmla="*/ 113 h 555"/>
              <a:gd name="T12" fmla="*/ 337 w 605"/>
              <a:gd name="T13" fmla="*/ 146 h 555"/>
              <a:gd name="T14" fmla="*/ 338 w 605"/>
              <a:gd name="T15" fmla="*/ 167 h 555"/>
              <a:gd name="T16" fmla="*/ 429 w 605"/>
              <a:gd name="T17" fmla="*/ 228 h 555"/>
              <a:gd name="T18" fmla="*/ 451 w 605"/>
              <a:gd name="T19" fmla="*/ 211 h 555"/>
              <a:gd name="T20" fmla="*/ 514 w 605"/>
              <a:gd name="T21" fmla="*/ 283 h 555"/>
              <a:gd name="T22" fmla="*/ 536 w 605"/>
              <a:gd name="T23" fmla="*/ 264 h 555"/>
              <a:gd name="T24" fmla="*/ 605 w 605"/>
              <a:gd name="T25" fmla="*/ 344 h 555"/>
              <a:gd name="T26" fmla="*/ 386 w 605"/>
              <a:gd name="T27" fmla="*/ 303 h 555"/>
              <a:gd name="T28" fmla="*/ 382 w 605"/>
              <a:gd name="T29" fmla="*/ 301 h 555"/>
              <a:gd name="T30" fmla="*/ 369 w 605"/>
              <a:gd name="T31" fmla="*/ 298 h 555"/>
              <a:gd name="T32" fmla="*/ 354 w 605"/>
              <a:gd name="T33" fmla="*/ 298 h 555"/>
              <a:gd name="T34" fmla="*/ 342 w 605"/>
              <a:gd name="T35" fmla="*/ 306 h 555"/>
              <a:gd name="T36" fmla="*/ 337 w 605"/>
              <a:gd name="T37" fmla="*/ 326 h 555"/>
              <a:gd name="T38" fmla="*/ 418 w 605"/>
              <a:gd name="T39" fmla="*/ 539 h 555"/>
              <a:gd name="T40" fmla="*/ 324 w 605"/>
              <a:gd name="T41" fmla="*/ 533 h 555"/>
              <a:gd name="T42" fmla="*/ 188 w 605"/>
              <a:gd name="T43" fmla="*/ 555 h 555"/>
              <a:gd name="T44" fmla="*/ 273 w 605"/>
              <a:gd name="T45" fmla="*/ 472 h 555"/>
              <a:gd name="T46" fmla="*/ 267 w 605"/>
              <a:gd name="T47" fmla="*/ 314 h 555"/>
              <a:gd name="T48" fmla="*/ 258 w 605"/>
              <a:gd name="T49" fmla="*/ 301 h 555"/>
              <a:gd name="T50" fmla="*/ 243 w 605"/>
              <a:gd name="T51" fmla="*/ 297 h 555"/>
              <a:gd name="T52" fmla="*/ 230 w 605"/>
              <a:gd name="T53" fmla="*/ 300 h 555"/>
              <a:gd name="T54" fmla="*/ 220 w 605"/>
              <a:gd name="T55" fmla="*/ 303 h 555"/>
              <a:gd name="T56" fmla="*/ 0 w 605"/>
              <a:gd name="T57" fmla="*/ 379 h 555"/>
              <a:gd name="T58" fmla="*/ 70 w 605"/>
              <a:gd name="T59" fmla="*/ 297 h 555"/>
              <a:gd name="T60" fmla="*/ 91 w 605"/>
              <a:gd name="T61" fmla="*/ 264 h 555"/>
              <a:gd name="T62" fmla="*/ 155 w 605"/>
              <a:gd name="T63" fmla="*/ 243 h 555"/>
              <a:gd name="T64" fmla="*/ 176 w 605"/>
              <a:gd name="T65" fmla="*/ 211 h 555"/>
              <a:gd name="T66" fmla="*/ 267 w 605"/>
              <a:gd name="T67" fmla="*/ 170 h 555"/>
              <a:gd name="T68" fmla="*/ 268 w 605"/>
              <a:gd name="T69" fmla="*/ 159 h 555"/>
              <a:gd name="T70" fmla="*/ 271 w 605"/>
              <a:gd name="T71" fmla="*/ 131 h 555"/>
              <a:gd name="T72" fmla="*/ 274 w 605"/>
              <a:gd name="T73" fmla="*/ 93 h 555"/>
              <a:gd name="T74" fmla="*/ 277 w 605"/>
              <a:gd name="T75" fmla="*/ 59 h 555"/>
              <a:gd name="T76" fmla="*/ 279 w 605"/>
              <a:gd name="T77" fmla="*/ 34 h 555"/>
              <a:gd name="T78" fmla="*/ 281 w 605"/>
              <a:gd name="T79" fmla="*/ 21 h 555"/>
              <a:gd name="T80" fmla="*/ 288 w 605"/>
              <a:gd name="T81" fmla="*/ 6 h 555"/>
              <a:gd name="T82" fmla="*/ 303 w 605"/>
              <a:gd name="T83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605" h="555">
                <a:moveTo>
                  <a:pt x="303" y="0"/>
                </a:moveTo>
                <a:lnTo>
                  <a:pt x="310" y="2"/>
                </a:lnTo>
                <a:lnTo>
                  <a:pt x="317" y="6"/>
                </a:lnTo>
                <a:lnTo>
                  <a:pt x="321" y="13"/>
                </a:lnTo>
                <a:lnTo>
                  <a:pt x="324" y="21"/>
                </a:lnTo>
                <a:lnTo>
                  <a:pt x="326" y="28"/>
                </a:lnTo>
                <a:lnTo>
                  <a:pt x="326" y="34"/>
                </a:lnTo>
                <a:lnTo>
                  <a:pt x="327" y="44"/>
                </a:lnTo>
                <a:lnTo>
                  <a:pt x="328" y="59"/>
                </a:lnTo>
                <a:lnTo>
                  <a:pt x="330" y="75"/>
                </a:lnTo>
                <a:lnTo>
                  <a:pt x="331" y="93"/>
                </a:lnTo>
                <a:lnTo>
                  <a:pt x="333" y="113"/>
                </a:lnTo>
                <a:lnTo>
                  <a:pt x="334" y="131"/>
                </a:lnTo>
                <a:lnTo>
                  <a:pt x="337" y="146"/>
                </a:lnTo>
                <a:lnTo>
                  <a:pt x="338" y="159"/>
                </a:lnTo>
                <a:lnTo>
                  <a:pt x="338" y="167"/>
                </a:lnTo>
                <a:lnTo>
                  <a:pt x="339" y="170"/>
                </a:lnTo>
                <a:lnTo>
                  <a:pt x="429" y="228"/>
                </a:lnTo>
                <a:lnTo>
                  <a:pt x="429" y="211"/>
                </a:lnTo>
                <a:lnTo>
                  <a:pt x="451" y="211"/>
                </a:lnTo>
                <a:lnTo>
                  <a:pt x="451" y="243"/>
                </a:lnTo>
                <a:lnTo>
                  <a:pt x="514" y="283"/>
                </a:lnTo>
                <a:lnTo>
                  <a:pt x="514" y="264"/>
                </a:lnTo>
                <a:lnTo>
                  <a:pt x="536" y="264"/>
                </a:lnTo>
                <a:lnTo>
                  <a:pt x="536" y="297"/>
                </a:lnTo>
                <a:lnTo>
                  <a:pt x="605" y="344"/>
                </a:lnTo>
                <a:lnTo>
                  <a:pt x="605" y="379"/>
                </a:lnTo>
                <a:lnTo>
                  <a:pt x="386" y="303"/>
                </a:lnTo>
                <a:lnTo>
                  <a:pt x="385" y="303"/>
                </a:lnTo>
                <a:lnTo>
                  <a:pt x="382" y="301"/>
                </a:lnTo>
                <a:lnTo>
                  <a:pt x="375" y="300"/>
                </a:lnTo>
                <a:lnTo>
                  <a:pt x="369" y="298"/>
                </a:lnTo>
                <a:lnTo>
                  <a:pt x="362" y="297"/>
                </a:lnTo>
                <a:lnTo>
                  <a:pt x="354" y="298"/>
                </a:lnTo>
                <a:lnTo>
                  <a:pt x="348" y="301"/>
                </a:lnTo>
                <a:lnTo>
                  <a:pt x="342" y="306"/>
                </a:lnTo>
                <a:lnTo>
                  <a:pt x="339" y="314"/>
                </a:lnTo>
                <a:lnTo>
                  <a:pt x="337" y="326"/>
                </a:lnTo>
                <a:lnTo>
                  <a:pt x="332" y="472"/>
                </a:lnTo>
                <a:lnTo>
                  <a:pt x="418" y="539"/>
                </a:lnTo>
                <a:lnTo>
                  <a:pt x="418" y="555"/>
                </a:lnTo>
                <a:lnTo>
                  <a:pt x="324" y="533"/>
                </a:lnTo>
                <a:lnTo>
                  <a:pt x="281" y="533"/>
                </a:lnTo>
                <a:lnTo>
                  <a:pt x="188" y="555"/>
                </a:lnTo>
                <a:lnTo>
                  <a:pt x="188" y="539"/>
                </a:lnTo>
                <a:lnTo>
                  <a:pt x="273" y="472"/>
                </a:lnTo>
                <a:lnTo>
                  <a:pt x="268" y="326"/>
                </a:lnTo>
                <a:lnTo>
                  <a:pt x="267" y="314"/>
                </a:lnTo>
                <a:lnTo>
                  <a:pt x="263" y="306"/>
                </a:lnTo>
                <a:lnTo>
                  <a:pt x="258" y="301"/>
                </a:lnTo>
                <a:lnTo>
                  <a:pt x="251" y="298"/>
                </a:lnTo>
                <a:lnTo>
                  <a:pt x="243" y="297"/>
                </a:lnTo>
                <a:lnTo>
                  <a:pt x="236" y="298"/>
                </a:lnTo>
                <a:lnTo>
                  <a:pt x="230" y="300"/>
                </a:lnTo>
                <a:lnTo>
                  <a:pt x="224" y="301"/>
                </a:lnTo>
                <a:lnTo>
                  <a:pt x="220" y="303"/>
                </a:lnTo>
                <a:lnTo>
                  <a:pt x="219" y="303"/>
                </a:lnTo>
                <a:lnTo>
                  <a:pt x="0" y="379"/>
                </a:lnTo>
                <a:lnTo>
                  <a:pt x="0" y="344"/>
                </a:lnTo>
                <a:lnTo>
                  <a:pt x="70" y="297"/>
                </a:lnTo>
                <a:lnTo>
                  <a:pt x="70" y="264"/>
                </a:lnTo>
                <a:lnTo>
                  <a:pt x="91" y="264"/>
                </a:lnTo>
                <a:lnTo>
                  <a:pt x="91" y="283"/>
                </a:lnTo>
                <a:lnTo>
                  <a:pt x="155" y="243"/>
                </a:lnTo>
                <a:lnTo>
                  <a:pt x="155" y="211"/>
                </a:lnTo>
                <a:lnTo>
                  <a:pt x="176" y="211"/>
                </a:lnTo>
                <a:lnTo>
                  <a:pt x="176" y="228"/>
                </a:lnTo>
                <a:lnTo>
                  <a:pt x="267" y="170"/>
                </a:lnTo>
                <a:lnTo>
                  <a:pt x="267" y="167"/>
                </a:lnTo>
                <a:lnTo>
                  <a:pt x="268" y="159"/>
                </a:lnTo>
                <a:lnTo>
                  <a:pt x="269" y="146"/>
                </a:lnTo>
                <a:lnTo>
                  <a:pt x="271" y="131"/>
                </a:lnTo>
                <a:lnTo>
                  <a:pt x="273" y="113"/>
                </a:lnTo>
                <a:lnTo>
                  <a:pt x="274" y="93"/>
                </a:lnTo>
                <a:lnTo>
                  <a:pt x="276" y="75"/>
                </a:lnTo>
                <a:lnTo>
                  <a:pt x="277" y="59"/>
                </a:lnTo>
                <a:lnTo>
                  <a:pt x="278" y="44"/>
                </a:lnTo>
                <a:lnTo>
                  <a:pt x="279" y="34"/>
                </a:lnTo>
                <a:lnTo>
                  <a:pt x="280" y="28"/>
                </a:lnTo>
                <a:lnTo>
                  <a:pt x="281" y="21"/>
                </a:lnTo>
                <a:lnTo>
                  <a:pt x="284" y="13"/>
                </a:lnTo>
                <a:lnTo>
                  <a:pt x="288" y="6"/>
                </a:lnTo>
                <a:lnTo>
                  <a:pt x="295" y="2"/>
                </a:lnTo>
                <a:lnTo>
                  <a:pt x="30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/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8" name="Freeform 14"/>
          <xdr:cNvSpPr>
            <a:spLocks noEditPoints="1"/>
          </xdr:cNvSpPr>
        </xdr:nvSpPr>
        <xdr:spPr bwMode="auto">
          <a:xfrm>
            <a:off x="186" y="58"/>
            <a:ext cx="20" cy="7"/>
          </a:xfrm>
          <a:custGeom>
            <a:avLst/>
            <a:gdLst>
              <a:gd name="T0" fmla="*/ 336 w 408"/>
              <a:gd name="T1" fmla="*/ 56 h 141"/>
              <a:gd name="T2" fmla="*/ 321 w 408"/>
              <a:gd name="T3" fmla="*/ 70 h 141"/>
              <a:gd name="T4" fmla="*/ 321 w 408"/>
              <a:gd name="T5" fmla="*/ 91 h 141"/>
              <a:gd name="T6" fmla="*/ 336 w 408"/>
              <a:gd name="T7" fmla="*/ 105 h 141"/>
              <a:gd name="T8" fmla="*/ 358 w 408"/>
              <a:gd name="T9" fmla="*/ 105 h 141"/>
              <a:gd name="T10" fmla="*/ 372 w 408"/>
              <a:gd name="T11" fmla="*/ 91 h 141"/>
              <a:gd name="T12" fmla="*/ 372 w 408"/>
              <a:gd name="T13" fmla="*/ 70 h 141"/>
              <a:gd name="T14" fmla="*/ 358 w 408"/>
              <a:gd name="T15" fmla="*/ 56 h 141"/>
              <a:gd name="T16" fmla="*/ 66 w 408"/>
              <a:gd name="T17" fmla="*/ 54 h 141"/>
              <a:gd name="T18" fmla="*/ 46 w 408"/>
              <a:gd name="T19" fmla="*/ 62 h 141"/>
              <a:gd name="T20" fmla="*/ 38 w 408"/>
              <a:gd name="T21" fmla="*/ 80 h 141"/>
              <a:gd name="T22" fmla="*/ 46 w 408"/>
              <a:gd name="T23" fmla="*/ 99 h 141"/>
              <a:gd name="T24" fmla="*/ 66 w 408"/>
              <a:gd name="T25" fmla="*/ 107 h 141"/>
              <a:gd name="T26" fmla="*/ 86 w 408"/>
              <a:gd name="T27" fmla="*/ 99 h 141"/>
              <a:gd name="T28" fmla="*/ 95 w 408"/>
              <a:gd name="T29" fmla="*/ 80 h 141"/>
              <a:gd name="T30" fmla="*/ 86 w 408"/>
              <a:gd name="T31" fmla="*/ 62 h 141"/>
              <a:gd name="T32" fmla="*/ 66 w 408"/>
              <a:gd name="T33" fmla="*/ 54 h 141"/>
              <a:gd name="T34" fmla="*/ 383 w 408"/>
              <a:gd name="T35" fmla="*/ 0 h 141"/>
              <a:gd name="T36" fmla="*/ 408 w 408"/>
              <a:gd name="T37" fmla="*/ 3 h 141"/>
              <a:gd name="T38" fmla="*/ 406 w 408"/>
              <a:gd name="T39" fmla="*/ 95 h 141"/>
              <a:gd name="T40" fmla="*/ 389 w 408"/>
              <a:gd name="T41" fmla="*/ 123 h 141"/>
              <a:gd name="T42" fmla="*/ 361 w 408"/>
              <a:gd name="T43" fmla="*/ 139 h 141"/>
              <a:gd name="T44" fmla="*/ 65 w 408"/>
              <a:gd name="T45" fmla="*/ 141 h 141"/>
              <a:gd name="T46" fmla="*/ 33 w 408"/>
              <a:gd name="T47" fmla="*/ 133 h 141"/>
              <a:gd name="T48" fmla="*/ 10 w 408"/>
              <a:gd name="T49" fmla="*/ 110 h 141"/>
              <a:gd name="T50" fmla="*/ 0 w 408"/>
              <a:gd name="T51" fmla="*/ 78 h 141"/>
              <a:gd name="T52" fmla="*/ 9 w 408"/>
              <a:gd name="T53" fmla="*/ 2 h 141"/>
              <a:gd name="T54" fmla="*/ 38 w 408"/>
              <a:gd name="T55" fmla="*/ 0 h 141"/>
              <a:gd name="T56" fmla="*/ 79 w 408"/>
              <a:gd name="T57" fmla="*/ 3 h 141"/>
              <a:gd name="T58" fmla="*/ 126 w 408"/>
              <a:gd name="T59" fmla="*/ 15 h 141"/>
              <a:gd name="T60" fmla="*/ 174 w 408"/>
              <a:gd name="T61" fmla="*/ 40 h 141"/>
              <a:gd name="T62" fmla="*/ 205 w 408"/>
              <a:gd name="T63" fmla="*/ 65 h 141"/>
              <a:gd name="T64" fmla="*/ 237 w 408"/>
              <a:gd name="T65" fmla="*/ 38 h 141"/>
              <a:gd name="T66" fmla="*/ 291 w 408"/>
              <a:gd name="T67" fmla="*/ 11 h 141"/>
              <a:gd name="T68" fmla="*/ 342 w 408"/>
              <a:gd name="T69" fmla="*/ 1 h 1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408" h="141">
                <a:moveTo>
                  <a:pt x="347" y="54"/>
                </a:moveTo>
                <a:lnTo>
                  <a:pt x="336" y="56"/>
                </a:lnTo>
                <a:lnTo>
                  <a:pt x="327" y="62"/>
                </a:lnTo>
                <a:lnTo>
                  <a:pt x="321" y="70"/>
                </a:lnTo>
                <a:lnTo>
                  <a:pt x="319" y="80"/>
                </a:lnTo>
                <a:lnTo>
                  <a:pt x="321" y="91"/>
                </a:lnTo>
                <a:lnTo>
                  <a:pt x="327" y="99"/>
                </a:lnTo>
                <a:lnTo>
                  <a:pt x="336" y="105"/>
                </a:lnTo>
                <a:lnTo>
                  <a:pt x="347" y="107"/>
                </a:lnTo>
                <a:lnTo>
                  <a:pt x="358" y="105"/>
                </a:lnTo>
                <a:lnTo>
                  <a:pt x="366" y="99"/>
                </a:lnTo>
                <a:lnTo>
                  <a:pt x="372" y="91"/>
                </a:lnTo>
                <a:lnTo>
                  <a:pt x="374" y="80"/>
                </a:lnTo>
                <a:lnTo>
                  <a:pt x="372" y="70"/>
                </a:lnTo>
                <a:lnTo>
                  <a:pt x="366" y="62"/>
                </a:lnTo>
                <a:lnTo>
                  <a:pt x="358" y="56"/>
                </a:lnTo>
                <a:lnTo>
                  <a:pt x="347" y="54"/>
                </a:lnTo>
                <a:close/>
                <a:moveTo>
                  <a:pt x="66" y="54"/>
                </a:moveTo>
                <a:lnTo>
                  <a:pt x="56" y="56"/>
                </a:lnTo>
                <a:lnTo>
                  <a:pt x="46" y="62"/>
                </a:lnTo>
                <a:lnTo>
                  <a:pt x="40" y="70"/>
                </a:lnTo>
                <a:lnTo>
                  <a:pt x="38" y="80"/>
                </a:lnTo>
                <a:lnTo>
                  <a:pt x="40" y="91"/>
                </a:lnTo>
                <a:lnTo>
                  <a:pt x="46" y="99"/>
                </a:lnTo>
                <a:lnTo>
                  <a:pt x="56" y="105"/>
                </a:lnTo>
                <a:lnTo>
                  <a:pt x="66" y="107"/>
                </a:lnTo>
                <a:lnTo>
                  <a:pt x="77" y="105"/>
                </a:lnTo>
                <a:lnTo>
                  <a:pt x="86" y="99"/>
                </a:lnTo>
                <a:lnTo>
                  <a:pt x="91" y="91"/>
                </a:lnTo>
                <a:lnTo>
                  <a:pt x="95" y="80"/>
                </a:lnTo>
                <a:lnTo>
                  <a:pt x="91" y="70"/>
                </a:lnTo>
                <a:lnTo>
                  <a:pt x="86" y="62"/>
                </a:lnTo>
                <a:lnTo>
                  <a:pt x="77" y="56"/>
                </a:lnTo>
                <a:lnTo>
                  <a:pt x="66" y="54"/>
                </a:lnTo>
                <a:close/>
                <a:moveTo>
                  <a:pt x="364" y="0"/>
                </a:moveTo>
                <a:lnTo>
                  <a:pt x="383" y="0"/>
                </a:lnTo>
                <a:lnTo>
                  <a:pt x="399" y="2"/>
                </a:lnTo>
                <a:lnTo>
                  <a:pt x="408" y="3"/>
                </a:lnTo>
                <a:lnTo>
                  <a:pt x="408" y="78"/>
                </a:lnTo>
                <a:lnTo>
                  <a:pt x="406" y="95"/>
                </a:lnTo>
                <a:lnTo>
                  <a:pt x="400" y="110"/>
                </a:lnTo>
                <a:lnTo>
                  <a:pt x="389" y="123"/>
                </a:lnTo>
                <a:lnTo>
                  <a:pt x="377" y="133"/>
                </a:lnTo>
                <a:lnTo>
                  <a:pt x="361" y="139"/>
                </a:lnTo>
                <a:lnTo>
                  <a:pt x="343" y="141"/>
                </a:lnTo>
                <a:lnTo>
                  <a:pt x="65" y="141"/>
                </a:lnTo>
                <a:lnTo>
                  <a:pt x="48" y="139"/>
                </a:lnTo>
                <a:lnTo>
                  <a:pt x="33" y="133"/>
                </a:lnTo>
                <a:lnTo>
                  <a:pt x="19" y="123"/>
                </a:lnTo>
                <a:lnTo>
                  <a:pt x="10" y="110"/>
                </a:lnTo>
                <a:lnTo>
                  <a:pt x="2" y="95"/>
                </a:lnTo>
                <a:lnTo>
                  <a:pt x="0" y="78"/>
                </a:lnTo>
                <a:lnTo>
                  <a:pt x="0" y="4"/>
                </a:lnTo>
                <a:lnTo>
                  <a:pt x="9" y="2"/>
                </a:lnTo>
                <a:lnTo>
                  <a:pt x="21" y="1"/>
                </a:lnTo>
                <a:lnTo>
                  <a:pt x="38" y="0"/>
                </a:lnTo>
                <a:lnTo>
                  <a:pt x="57" y="1"/>
                </a:lnTo>
                <a:lnTo>
                  <a:pt x="79" y="3"/>
                </a:lnTo>
                <a:lnTo>
                  <a:pt x="102" y="7"/>
                </a:lnTo>
                <a:lnTo>
                  <a:pt x="126" y="15"/>
                </a:lnTo>
                <a:lnTo>
                  <a:pt x="150" y="25"/>
                </a:lnTo>
                <a:lnTo>
                  <a:pt x="174" y="40"/>
                </a:lnTo>
                <a:lnTo>
                  <a:pt x="197" y="59"/>
                </a:lnTo>
                <a:lnTo>
                  <a:pt x="205" y="65"/>
                </a:lnTo>
                <a:lnTo>
                  <a:pt x="211" y="59"/>
                </a:lnTo>
                <a:lnTo>
                  <a:pt x="237" y="38"/>
                </a:lnTo>
                <a:lnTo>
                  <a:pt x="264" y="22"/>
                </a:lnTo>
                <a:lnTo>
                  <a:pt x="291" y="11"/>
                </a:lnTo>
                <a:lnTo>
                  <a:pt x="318" y="4"/>
                </a:lnTo>
                <a:lnTo>
                  <a:pt x="342" y="1"/>
                </a:lnTo>
                <a:lnTo>
                  <a:pt x="36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9" name="Freeform 15"/>
          <xdr:cNvSpPr>
            <a:spLocks noEditPoints="1"/>
          </xdr:cNvSpPr>
        </xdr:nvSpPr>
        <xdr:spPr bwMode="auto">
          <a:xfrm>
            <a:off x="186" y="41"/>
            <a:ext cx="20" cy="19"/>
          </a:xfrm>
          <a:custGeom>
            <a:avLst/>
            <a:gdLst>
              <a:gd name="T0" fmla="*/ 225 w 408"/>
              <a:gd name="T1" fmla="*/ 86 h 365"/>
              <a:gd name="T2" fmla="*/ 215 w 408"/>
              <a:gd name="T3" fmla="*/ 100 h 365"/>
              <a:gd name="T4" fmla="*/ 217 w 408"/>
              <a:gd name="T5" fmla="*/ 156 h 365"/>
              <a:gd name="T6" fmla="*/ 233 w 408"/>
              <a:gd name="T7" fmla="*/ 168 h 365"/>
              <a:gd name="T8" fmla="*/ 386 w 408"/>
              <a:gd name="T9" fmla="*/ 194 h 365"/>
              <a:gd name="T10" fmla="*/ 395 w 408"/>
              <a:gd name="T11" fmla="*/ 180 h 365"/>
              <a:gd name="T12" fmla="*/ 392 w 408"/>
              <a:gd name="T13" fmla="*/ 125 h 365"/>
              <a:gd name="T14" fmla="*/ 377 w 408"/>
              <a:gd name="T15" fmla="*/ 113 h 365"/>
              <a:gd name="T16" fmla="*/ 179 w 408"/>
              <a:gd name="T17" fmla="*/ 86 h 365"/>
              <a:gd name="T18" fmla="*/ 26 w 408"/>
              <a:gd name="T19" fmla="*/ 118 h 365"/>
              <a:gd name="T20" fmla="*/ 17 w 408"/>
              <a:gd name="T21" fmla="*/ 135 h 365"/>
              <a:gd name="T22" fmla="*/ 20 w 408"/>
              <a:gd name="T23" fmla="*/ 189 h 365"/>
              <a:gd name="T24" fmla="*/ 36 w 408"/>
              <a:gd name="T25" fmla="*/ 194 h 365"/>
              <a:gd name="T26" fmla="*/ 188 w 408"/>
              <a:gd name="T27" fmla="*/ 163 h 365"/>
              <a:gd name="T28" fmla="*/ 197 w 408"/>
              <a:gd name="T29" fmla="*/ 146 h 365"/>
              <a:gd name="T30" fmla="*/ 195 w 408"/>
              <a:gd name="T31" fmla="*/ 92 h 365"/>
              <a:gd name="T32" fmla="*/ 179 w 408"/>
              <a:gd name="T33" fmla="*/ 86 h 365"/>
              <a:gd name="T34" fmla="*/ 192 w 408"/>
              <a:gd name="T35" fmla="*/ 14 h 365"/>
              <a:gd name="T36" fmla="*/ 175 w 408"/>
              <a:gd name="T37" fmla="*/ 30 h 365"/>
              <a:gd name="T38" fmla="*/ 175 w 408"/>
              <a:gd name="T39" fmla="*/ 53 h 365"/>
              <a:gd name="T40" fmla="*/ 192 w 408"/>
              <a:gd name="T41" fmla="*/ 69 h 365"/>
              <a:gd name="T42" fmla="*/ 216 w 408"/>
              <a:gd name="T43" fmla="*/ 69 h 365"/>
              <a:gd name="T44" fmla="*/ 233 w 408"/>
              <a:gd name="T45" fmla="*/ 53 h 365"/>
              <a:gd name="T46" fmla="*/ 233 w 408"/>
              <a:gd name="T47" fmla="*/ 30 h 365"/>
              <a:gd name="T48" fmla="*/ 216 w 408"/>
              <a:gd name="T49" fmla="*/ 14 h 365"/>
              <a:gd name="T50" fmla="*/ 75 w 408"/>
              <a:gd name="T51" fmla="*/ 0 h 365"/>
              <a:gd name="T52" fmla="*/ 353 w 408"/>
              <a:gd name="T53" fmla="*/ 3 h 365"/>
              <a:gd name="T54" fmla="*/ 386 w 408"/>
              <a:gd name="T55" fmla="*/ 21 h 365"/>
              <a:gd name="T56" fmla="*/ 406 w 408"/>
              <a:gd name="T57" fmla="*/ 52 h 365"/>
              <a:gd name="T58" fmla="*/ 408 w 408"/>
              <a:gd name="T59" fmla="*/ 310 h 365"/>
              <a:gd name="T60" fmla="*/ 380 w 408"/>
              <a:gd name="T61" fmla="*/ 307 h 365"/>
              <a:gd name="T62" fmla="*/ 337 w 408"/>
              <a:gd name="T63" fmla="*/ 308 h 365"/>
              <a:gd name="T64" fmla="*/ 285 w 408"/>
              <a:gd name="T65" fmla="*/ 319 h 365"/>
              <a:gd name="T66" fmla="*/ 231 w 408"/>
              <a:gd name="T67" fmla="*/ 345 h 365"/>
              <a:gd name="T68" fmla="*/ 177 w 408"/>
              <a:gd name="T69" fmla="*/ 345 h 365"/>
              <a:gd name="T70" fmla="*/ 123 w 408"/>
              <a:gd name="T71" fmla="*/ 319 h 365"/>
              <a:gd name="T72" fmla="*/ 71 w 408"/>
              <a:gd name="T73" fmla="*/ 309 h 365"/>
              <a:gd name="T74" fmla="*/ 28 w 408"/>
              <a:gd name="T75" fmla="*/ 308 h 365"/>
              <a:gd name="T76" fmla="*/ 0 w 408"/>
              <a:gd name="T77" fmla="*/ 310 h 365"/>
              <a:gd name="T78" fmla="*/ 3 w 408"/>
              <a:gd name="T79" fmla="*/ 52 h 365"/>
              <a:gd name="T80" fmla="*/ 22 w 408"/>
              <a:gd name="T81" fmla="*/ 21 h 365"/>
              <a:gd name="T82" fmla="*/ 55 w 408"/>
              <a:gd name="T83" fmla="*/ 3 h 3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408" h="365">
                <a:moveTo>
                  <a:pt x="233" y="86"/>
                </a:moveTo>
                <a:lnTo>
                  <a:pt x="225" y="86"/>
                </a:lnTo>
                <a:lnTo>
                  <a:pt x="217" y="92"/>
                </a:lnTo>
                <a:lnTo>
                  <a:pt x="215" y="100"/>
                </a:lnTo>
                <a:lnTo>
                  <a:pt x="215" y="146"/>
                </a:lnTo>
                <a:lnTo>
                  <a:pt x="217" y="156"/>
                </a:lnTo>
                <a:lnTo>
                  <a:pt x="225" y="163"/>
                </a:lnTo>
                <a:lnTo>
                  <a:pt x="233" y="168"/>
                </a:lnTo>
                <a:lnTo>
                  <a:pt x="377" y="194"/>
                </a:lnTo>
                <a:lnTo>
                  <a:pt x="386" y="194"/>
                </a:lnTo>
                <a:lnTo>
                  <a:pt x="392" y="189"/>
                </a:lnTo>
                <a:lnTo>
                  <a:pt x="395" y="180"/>
                </a:lnTo>
                <a:lnTo>
                  <a:pt x="395" y="135"/>
                </a:lnTo>
                <a:lnTo>
                  <a:pt x="392" y="125"/>
                </a:lnTo>
                <a:lnTo>
                  <a:pt x="386" y="118"/>
                </a:lnTo>
                <a:lnTo>
                  <a:pt x="377" y="113"/>
                </a:lnTo>
                <a:lnTo>
                  <a:pt x="233" y="86"/>
                </a:lnTo>
                <a:close/>
                <a:moveTo>
                  <a:pt x="179" y="86"/>
                </a:moveTo>
                <a:lnTo>
                  <a:pt x="36" y="113"/>
                </a:lnTo>
                <a:lnTo>
                  <a:pt x="26" y="118"/>
                </a:lnTo>
                <a:lnTo>
                  <a:pt x="20" y="125"/>
                </a:lnTo>
                <a:lnTo>
                  <a:pt x="17" y="135"/>
                </a:lnTo>
                <a:lnTo>
                  <a:pt x="17" y="180"/>
                </a:lnTo>
                <a:lnTo>
                  <a:pt x="20" y="189"/>
                </a:lnTo>
                <a:lnTo>
                  <a:pt x="26" y="194"/>
                </a:lnTo>
                <a:lnTo>
                  <a:pt x="36" y="194"/>
                </a:lnTo>
                <a:lnTo>
                  <a:pt x="179" y="168"/>
                </a:lnTo>
                <a:lnTo>
                  <a:pt x="188" y="163"/>
                </a:lnTo>
                <a:lnTo>
                  <a:pt x="195" y="156"/>
                </a:lnTo>
                <a:lnTo>
                  <a:pt x="197" y="146"/>
                </a:lnTo>
                <a:lnTo>
                  <a:pt x="197" y="100"/>
                </a:lnTo>
                <a:lnTo>
                  <a:pt x="195" y="92"/>
                </a:lnTo>
                <a:lnTo>
                  <a:pt x="188" y="86"/>
                </a:lnTo>
                <a:lnTo>
                  <a:pt x="179" y="86"/>
                </a:lnTo>
                <a:close/>
                <a:moveTo>
                  <a:pt x="205" y="11"/>
                </a:moveTo>
                <a:lnTo>
                  <a:pt x="192" y="14"/>
                </a:lnTo>
                <a:lnTo>
                  <a:pt x="183" y="20"/>
                </a:lnTo>
                <a:lnTo>
                  <a:pt x="175" y="30"/>
                </a:lnTo>
                <a:lnTo>
                  <a:pt x="173" y="41"/>
                </a:lnTo>
                <a:lnTo>
                  <a:pt x="175" y="53"/>
                </a:lnTo>
                <a:lnTo>
                  <a:pt x="183" y="62"/>
                </a:lnTo>
                <a:lnTo>
                  <a:pt x="192" y="69"/>
                </a:lnTo>
                <a:lnTo>
                  <a:pt x="205" y="71"/>
                </a:lnTo>
                <a:lnTo>
                  <a:pt x="216" y="69"/>
                </a:lnTo>
                <a:lnTo>
                  <a:pt x="227" y="62"/>
                </a:lnTo>
                <a:lnTo>
                  <a:pt x="233" y="53"/>
                </a:lnTo>
                <a:lnTo>
                  <a:pt x="235" y="41"/>
                </a:lnTo>
                <a:lnTo>
                  <a:pt x="233" y="30"/>
                </a:lnTo>
                <a:lnTo>
                  <a:pt x="227" y="20"/>
                </a:lnTo>
                <a:lnTo>
                  <a:pt x="216" y="14"/>
                </a:lnTo>
                <a:lnTo>
                  <a:pt x="205" y="11"/>
                </a:lnTo>
                <a:close/>
                <a:moveTo>
                  <a:pt x="75" y="0"/>
                </a:moveTo>
                <a:lnTo>
                  <a:pt x="334" y="0"/>
                </a:lnTo>
                <a:lnTo>
                  <a:pt x="353" y="3"/>
                </a:lnTo>
                <a:lnTo>
                  <a:pt x="371" y="10"/>
                </a:lnTo>
                <a:lnTo>
                  <a:pt x="386" y="21"/>
                </a:lnTo>
                <a:lnTo>
                  <a:pt x="399" y="35"/>
                </a:lnTo>
                <a:lnTo>
                  <a:pt x="406" y="52"/>
                </a:lnTo>
                <a:lnTo>
                  <a:pt x="408" y="71"/>
                </a:lnTo>
                <a:lnTo>
                  <a:pt x="408" y="310"/>
                </a:lnTo>
                <a:lnTo>
                  <a:pt x="396" y="308"/>
                </a:lnTo>
                <a:lnTo>
                  <a:pt x="380" y="307"/>
                </a:lnTo>
                <a:lnTo>
                  <a:pt x="360" y="307"/>
                </a:lnTo>
                <a:lnTo>
                  <a:pt x="337" y="308"/>
                </a:lnTo>
                <a:lnTo>
                  <a:pt x="312" y="312"/>
                </a:lnTo>
                <a:lnTo>
                  <a:pt x="285" y="319"/>
                </a:lnTo>
                <a:lnTo>
                  <a:pt x="258" y="330"/>
                </a:lnTo>
                <a:lnTo>
                  <a:pt x="231" y="345"/>
                </a:lnTo>
                <a:lnTo>
                  <a:pt x="205" y="365"/>
                </a:lnTo>
                <a:lnTo>
                  <a:pt x="177" y="345"/>
                </a:lnTo>
                <a:lnTo>
                  <a:pt x="150" y="330"/>
                </a:lnTo>
                <a:lnTo>
                  <a:pt x="123" y="319"/>
                </a:lnTo>
                <a:lnTo>
                  <a:pt x="97" y="313"/>
                </a:lnTo>
                <a:lnTo>
                  <a:pt x="71" y="309"/>
                </a:lnTo>
                <a:lnTo>
                  <a:pt x="48" y="307"/>
                </a:lnTo>
                <a:lnTo>
                  <a:pt x="28" y="308"/>
                </a:lnTo>
                <a:lnTo>
                  <a:pt x="12" y="309"/>
                </a:lnTo>
                <a:lnTo>
                  <a:pt x="0" y="310"/>
                </a:lnTo>
                <a:lnTo>
                  <a:pt x="0" y="71"/>
                </a:lnTo>
                <a:lnTo>
                  <a:pt x="3" y="52"/>
                </a:lnTo>
                <a:lnTo>
                  <a:pt x="11" y="35"/>
                </a:lnTo>
                <a:lnTo>
                  <a:pt x="22" y="21"/>
                </a:lnTo>
                <a:lnTo>
                  <a:pt x="37" y="10"/>
                </a:lnTo>
                <a:lnTo>
                  <a:pt x="55" y="3"/>
                </a:lnTo>
                <a:lnTo>
                  <a:pt x="75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/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/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3" name="Freeform 19"/>
          <xdr:cNvSpPr>
            <a:spLocks noEditPoints="1"/>
          </xdr:cNvSpPr>
        </xdr:nvSpPr>
        <xdr:spPr bwMode="auto">
          <a:xfrm>
            <a:off x="237" y="44"/>
            <a:ext cx="30" cy="23"/>
          </a:xfrm>
          <a:custGeom>
            <a:avLst/>
            <a:gdLst>
              <a:gd name="T0" fmla="*/ 482 w 594"/>
              <a:gd name="T1" fmla="*/ 190 h 431"/>
              <a:gd name="T2" fmla="*/ 465 w 594"/>
              <a:gd name="T3" fmla="*/ 211 h 431"/>
              <a:gd name="T4" fmla="*/ 465 w 594"/>
              <a:gd name="T5" fmla="*/ 237 h 431"/>
              <a:gd name="T6" fmla="*/ 480 w 594"/>
              <a:gd name="T7" fmla="*/ 257 h 431"/>
              <a:gd name="T8" fmla="*/ 504 w 594"/>
              <a:gd name="T9" fmla="*/ 264 h 431"/>
              <a:gd name="T10" fmla="*/ 528 w 594"/>
              <a:gd name="T11" fmla="*/ 257 h 431"/>
              <a:gd name="T12" fmla="*/ 544 w 594"/>
              <a:gd name="T13" fmla="*/ 237 h 431"/>
              <a:gd name="T14" fmla="*/ 543 w 594"/>
              <a:gd name="T15" fmla="*/ 211 h 431"/>
              <a:gd name="T16" fmla="*/ 526 w 594"/>
              <a:gd name="T17" fmla="*/ 190 h 431"/>
              <a:gd name="T18" fmla="*/ 495 w 594"/>
              <a:gd name="T19" fmla="*/ 185 h 431"/>
              <a:gd name="T20" fmla="*/ 70 w 594"/>
              <a:gd name="T21" fmla="*/ 190 h 431"/>
              <a:gd name="T22" fmla="*/ 53 w 594"/>
              <a:gd name="T23" fmla="*/ 211 h 431"/>
              <a:gd name="T24" fmla="*/ 52 w 594"/>
              <a:gd name="T25" fmla="*/ 237 h 431"/>
              <a:gd name="T26" fmla="*/ 67 w 594"/>
              <a:gd name="T27" fmla="*/ 257 h 431"/>
              <a:gd name="T28" fmla="*/ 92 w 594"/>
              <a:gd name="T29" fmla="*/ 264 h 431"/>
              <a:gd name="T30" fmla="*/ 116 w 594"/>
              <a:gd name="T31" fmla="*/ 257 h 431"/>
              <a:gd name="T32" fmla="*/ 130 w 594"/>
              <a:gd name="T33" fmla="*/ 237 h 431"/>
              <a:gd name="T34" fmla="*/ 130 w 594"/>
              <a:gd name="T35" fmla="*/ 211 h 431"/>
              <a:gd name="T36" fmla="*/ 113 w 594"/>
              <a:gd name="T37" fmla="*/ 190 h 431"/>
              <a:gd name="T38" fmla="*/ 82 w 594"/>
              <a:gd name="T39" fmla="*/ 185 h 431"/>
              <a:gd name="T40" fmla="*/ 153 w 594"/>
              <a:gd name="T41" fmla="*/ 37 h 431"/>
              <a:gd name="T42" fmla="*/ 145 w 594"/>
              <a:gd name="T43" fmla="*/ 43 h 431"/>
              <a:gd name="T44" fmla="*/ 99 w 594"/>
              <a:gd name="T45" fmla="*/ 147 h 431"/>
              <a:gd name="T46" fmla="*/ 450 w 594"/>
              <a:gd name="T47" fmla="*/ 46 h 431"/>
              <a:gd name="T48" fmla="*/ 445 w 594"/>
              <a:gd name="T49" fmla="*/ 39 h 431"/>
              <a:gd name="T50" fmla="*/ 437 w 594"/>
              <a:gd name="T51" fmla="*/ 37 h 431"/>
              <a:gd name="T52" fmla="*/ 154 w 594"/>
              <a:gd name="T53" fmla="*/ 0 h 431"/>
              <a:gd name="T54" fmla="*/ 454 w 594"/>
              <a:gd name="T55" fmla="*/ 2 h 431"/>
              <a:gd name="T56" fmla="*/ 482 w 594"/>
              <a:gd name="T57" fmla="*/ 19 h 431"/>
              <a:gd name="T58" fmla="*/ 540 w 594"/>
              <a:gd name="T59" fmla="*/ 147 h 431"/>
              <a:gd name="T60" fmla="*/ 562 w 594"/>
              <a:gd name="T61" fmla="*/ 150 h 431"/>
              <a:gd name="T62" fmla="*/ 586 w 594"/>
              <a:gd name="T63" fmla="*/ 165 h 431"/>
              <a:gd name="T64" fmla="*/ 594 w 594"/>
              <a:gd name="T65" fmla="*/ 191 h 431"/>
              <a:gd name="T66" fmla="*/ 550 w 594"/>
              <a:gd name="T67" fmla="*/ 344 h 431"/>
              <a:gd name="T68" fmla="*/ 550 w 594"/>
              <a:gd name="T69" fmla="*/ 367 h 431"/>
              <a:gd name="T70" fmla="*/ 551 w 594"/>
              <a:gd name="T71" fmla="*/ 389 h 431"/>
              <a:gd name="T72" fmla="*/ 543 w 594"/>
              <a:gd name="T73" fmla="*/ 414 h 431"/>
              <a:gd name="T74" fmla="*/ 521 w 594"/>
              <a:gd name="T75" fmla="*/ 429 h 431"/>
              <a:gd name="T76" fmla="*/ 492 w 594"/>
              <a:gd name="T77" fmla="*/ 429 h 431"/>
              <a:gd name="T78" fmla="*/ 471 w 594"/>
              <a:gd name="T79" fmla="*/ 414 h 431"/>
              <a:gd name="T80" fmla="*/ 463 w 594"/>
              <a:gd name="T81" fmla="*/ 389 h 431"/>
              <a:gd name="T82" fmla="*/ 133 w 594"/>
              <a:gd name="T83" fmla="*/ 344 h 431"/>
              <a:gd name="T84" fmla="*/ 130 w 594"/>
              <a:gd name="T85" fmla="*/ 402 h 431"/>
              <a:gd name="T86" fmla="*/ 115 w 594"/>
              <a:gd name="T87" fmla="*/ 423 h 431"/>
              <a:gd name="T88" fmla="*/ 89 w 594"/>
              <a:gd name="T89" fmla="*/ 431 h 431"/>
              <a:gd name="T90" fmla="*/ 62 w 594"/>
              <a:gd name="T91" fmla="*/ 423 h 431"/>
              <a:gd name="T92" fmla="*/ 47 w 594"/>
              <a:gd name="T93" fmla="*/ 402 h 431"/>
              <a:gd name="T94" fmla="*/ 45 w 594"/>
              <a:gd name="T95" fmla="*/ 380 h 431"/>
              <a:gd name="T96" fmla="*/ 46 w 594"/>
              <a:gd name="T97" fmla="*/ 354 h 431"/>
              <a:gd name="T98" fmla="*/ 0 w 594"/>
              <a:gd name="T99" fmla="*/ 344 h 431"/>
              <a:gd name="T100" fmla="*/ 3 w 594"/>
              <a:gd name="T101" fmla="*/ 177 h 431"/>
              <a:gd name="T102" fmla="*/ 19 w 594"/>
              <a:gd name="T103" fmla="*/ 156 h 431"/>
              <a:gd name="T104" fmla="*/ 47 w 594"/>
              <a:gd name="T105" fmla="*/ 147 h 431"/>
              <a:gd name="T106" fmla="*/ 103 w 594"/>
              <a:gd name="T107" fmla="*/ 32 h 431"/>
              <a:gd name="T108" fmla="*/ 123 w 594"/>
              <a:gd name="T109" fmla="*/ 9 h 431"/>
              <a:gd name="T110" fmla="*/ 154 w 594"/>
              <a:gd name="T111" fmla="*/ 0 h 4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594" h="431">
                <a:moveTo>
                  <a:pt x="495" y="185"/>
                </a:moveTo>
                <a:lnTo>
                  <a:pt x="482" y="190"/>
                </a:lnTo>
                <a:lnTo>
                  <a:pt x="472" y="199"/>
                </a:lnTo>
                <a:lnTo>
                  <a:pt x="465" y="211"/>
                </a:lnTo>
                <a:lnTo>
                  <a:pt x="463" y="225"/>
                </a:lnTo>
                <a:lnTo>
                  <a:pt x="465" y="237"/>
                </a:lnTo>
                <a:lnTo>
                  <a:pt x="470" y="248"/>
                </a:lnTo>
                <a:lnTo>
                  <a:pt x="480" y="257"/>
                </a:lnTo>
                <a:lnTo>
                  <a:pt x="491" y="262"/>
                </a:lnTo>
                <a:lnTo>
                  <a:pt x="504" y="264"/>
                </a:lnTo>
                <a:lnTo>
                  <a:pt x="517" y="262"/>
                </a:lnTo>
                <a:lnTo>
                  <a:pt x="528" y="257"/>
                </a:lnTo>
                <a:lnTo>
                  <a:pt x="537" y="248"/>
                </a:lnTo>
                <a:lnTo>
                  <a:pt x="544" y="237"/>
                </a:lnTo>
                <a:lnTo>
                  <a:pt x="546" y="225"/>
                </a:lnTo>
                <a:lnTo>
                  <a:pt x="543" y="211"/>
                </a:lnTo>
                <a:lnTo>
                  <a:pt x="536" y="199"/>
                </a:lnTo>
                <a:lnTo>
                  <a:pt x="526" y="190"/>
                </a:lnTo>
                <a:lnTo>
                  <a:pt x="512" y="185"/>
                </a:lnTo>
                <a:lnTo>
                  <a:pt x="495" y="185"/>
                </a:lnTo>
                <a:close/>
                <a:moveTo>
                  <a:pt x="82" y="185"/>
                </a:moveTo>
                <a:lnTo>
                  <a:pt x="70" y="190"/>
                </a:lnTo>
                <a:lnTo>
                  <a:pt x="59" y="199"/>
                </a:lnTo>
                <a:lnTo>
                  <a:pt x="53" y="211"/>
                </a:lnTo>
                <a:lnTo>
                  <a:pt x="50" y="225"/>
                </a:lnTo>
                <a:lnTo>
                  <a:pt x="52" y="237"/>
                </a:lnTo>
                <a:lnTo>
                  <a:pt x="58" y="248"/>
                </a:lnTo>
                <a:lnTo>
                  <a:pt x="67" y="257"/>
                </a:lnTo>
                <a:lnTo>
                  <a:pt x="78" y="262"/>
                </a:lnTo>
                <a:lnTo>
                  <a:pt x="92" y="264"/>
                </a:lnTo>
                <a:lnTo>
                  <a:pt x="104" y="262"/>
                </a:lnTo>
                <a:lnTo>
                  <a:pt x="116" y="257"/>
                </a:lnTo>
                <a:lnTo>
                  <a:pt x="125" y="248"/>
                </a:lnTo>
                <a:lnTo>
                  <a:pt x="130" y="237"/>
                </a:lnTo>
                <a:lnTo>
                  <a:pt x="133" y="225"/>
                </a:lnTo>
                <a:lnTo>
                  <a:pt x="130" y="211"/>
                </a:lnTo>
                <a:lnTo>
                  <a:pt x="123" y="199"/>
                </a:lnTo>
                <a:lnTo>
                  <a:pt x="113" y="190"/>
                </a:lnTo>
                <a:lnTo>
                  <a:pt x="100" y="185"/>
                </a:lnTo>
                <a:lnTo>
                  <a:pt x="82" y="185"/>
                </a:lnTo>
                <a:close/>
                <a:moveTo>
                  <a:pt x="156" y="37"/>
                </a:moveTo>
                <a:lnTo>
                  <a:pt x="153" y="37"/>
                </a:lnTo>
                <a:lnTo>
                  <a:pt x="148" y="39"/>
                </a:lnTo>
                <a:lnTo>
                  <a:pt x="145" y="43"/>
                </a:lnTo>
                <a:lnTo>
                  <a:pt x="143" y="46"/>
                </a:lnTo>
                <a:lnTo>
                  <a:pt x="99" y="147"/>
                </a:lnTo>
                <a:lnTo>
                  <a:pt x="495" y="147"/>
                </a:lnTo>
                <a:lnTo>
                  <a:pt x="450" y="46"/>
                </a:lnTo>
                <a:lnTo>
                  <a:pt x="448" y="43"/>
                </a:lnTo>
                <a:lnTo>
                  <a:pt x="445" y="39"/>
                </a:lnTo>
                <a:lnTo>
                  <a:pt x="441" y="37"/>
                </a:lnTo>
                <a:lnTo>
                  <a:pt x="437" y="37"/>
                </a:lnTo>
                <a:lnTo>
                  <a:pt x="156" y="37"/>
                </a:lnTo>
                <a:close/>
                <a:moveTo>
                  <a:pt x="154" y="0"/>
                </a:moveTo>
                <a:lnTo>
                  <a:pt x="439" y="0"/>
                </a:lnTo>
                <a:lnTo>
                  <a:pt x="454" y="2"/>
                </a:lnTo>
                <a:lnTo>
                  <a:pt x="469" y="9"/>
                </a:lnTo>
                <a:lnTo>
                  <a:pt x="482" y="19"/>
                </a:lnTo>
                <a:lnTo>
                  <a:pt x="490" y="32"/>
                </a:lnTo>
                <a:lnTo>
                  <a:pt x="540" y="147"/>
                </a:lnTo>
                <a:lnTo>
                  <a:pt x="548" y="147"/>
                </a:lnTo>
                <a:lnTo>
                  <a:pt x="562" y="150"/>
                </a:lnTo>
                <a:lnTo>
                  <a:pt x="575" y="156"/>
                </a:lnTo>
                <a:lnTo>
                  <a:pt x="586" y="165"/>
                </a:lnTo>
                <a:lnTo>
                  <a:pt x="592" y="177"/>
                </a:lnTo>
                <a:lnTo>
                  <a:pt x="594" y="191"/>
                </a:lnTo>
                <a:lnTo>
                  <a:pt x="594" y="344"/>
                </a:lnTo>
                <a:lnTo>
                  <a:pt x="550" y="344"/>
                </a:lnTo>
                <a:lnTo>
                  <a:pt x="550" y="354"/>
                </a:lnTo>
                <a:lnTo>
                  <a:pt x="550" y="367"/>
                </a:lnTo>
                <a:lnTo>
                  <a:pt x="551" y="380"/>
                </a:lnTo>
                <a:lnTo>
                  <a:pt x="551" y="389"/>
                </a:lnTo>
                <a:lnTo>
                  <a:pt x="549" y="402"/>
                </a:lnTo>
                <a:lnTo>
                  <a:pt x="543" y="414"/>
                </a:lnTo>
                <a:lnTo>
                  <a:pt x="532" y="423"/>
                </a:lnTo>
                <a:lnTo>
                  <a:pt x="521" y="429"/>
                </a:lnTo>
                <a:lnTo>
                  <a:pt x="507" y="431"/>
                </a:lnTo>
                <a:lnTo>
                  <a:pt x="492" y="429"/>
                </a:lnTo>
                <a:lnTo>
                  <a:pt x="481" y="423"/>
                </a:lnTo>
                <a:lnTo>
                  <a:pt x="471" y="414"/>
                </a:lnTo>
                <a:lnTo>
                  <a:pt x="465" y="402"/>
                </a:lnTo>
                <a:lnTo>
                  <a:pt x="463" y="389"/>
                </a:lnTo>
                <a:lnTo>
                  <a:pt x="463" y="344"/>
                </a:lnTo>
                <a:lnTo>
                  <a:pt x="133" y="344"/>
                </a:lnTo>
                <a:lnTo>
                  <a:pt x="133" y="389"/>
                </a:lnTo>
                <a:lnTo>
                  <a:pt x="130" y="402"/>
                </a:lnTo>
                <a:lnTo>
                  <a:pt x="124" y="414"/>
                </a:lnTo>
                <a:lnTo>
                  <a:pt x="115" y="423"/>
                </a:lnTo>
                <a:lnTo>
                  <a:pt x="102" y="429"/>
                </a:lnTo>
                <a:lnTo>
                  <a:pt x="89" y="431"/>
                </a:lnTo>
                <a:lnTo>
                  <a:pt x="75" y="429"/>
                </a:lnTo>
                <a:lnTo>
                  <a:pt x="62" y="423"/>
                </a:lnTo>
                <a:lnTo>
                  <a:pt x="53" y="414"/>
                </a:lnTo>
                <a:lnTo>
                  <a:pt x="47" y="402"/>
                </a:lnTo>
                <a:lnTo>
                  <a:pt x="45" y="389"/>
                </a:lnTo>
                <a:lnTo>
                  <a:pt x="45" y="380"/>
                </a:lnTo>
                <a:lnTo>
                  <a:pt x="45" y="367"/>
                </a:lnTo>
                <a:lnTo>
                  <a:pt x="46" y="354"/>
                </a:lnTo>
                <a:lnTo>
                  <a:pt x="46" y="344"/>
                </a:lnTo>
                <a:lnTo>
                  <a:pt x="0" y="344"/>
                </a:lnTo>
                <a:lnTo>
                  <a:pt x="0" y="191"/>
                </a:lnTo>
                <a:lnTo>
                  <a:pt x="3" y="177"/>
                </a:lnTo>
                <a:lnTo>
                  <a:pt x="9" y="165"/>
                </a:lnTo>
                <a:lnTo>
                  <a:pt x="19" y="156"/>
                </a:lnTo>
                <a:lnTo>
                  <a:pt x="32" y="150"/>
                </a:lnTo>
                <a:lnTo>
                  <a:pt x="47" y="147"/>
                </a:lnTo>
                <a:lnTo>
                  <a:pt x="53" y="147"/>
                </a:lnTo>
                <a:lnTo>
                  <a:pt x="103" y="32"/>
                </a:lnTo>
                <a:lnTo>
                  <a:pt x="112" y="19"/>
                </a:lnTo>
                <a:lnTo>
                  <a:pt x="123" y="9"/>
                </a:lnTo>
                <a:lnTo>
                  <a:pt x="138" y="2"/>
                </a:lnTo>
                <a:lnTo>
                  <a:pt x="15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/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Expenses" displayName="Expenses" ref="B13:N16" totalsRowCount="1" headerRowDxfId="15" dataDxfId="14" totalsRowDxfId="13">
  <tableColumns count="13">
    <tableColumn id="1" name="Date" totalsRowLabel="Total" totalsRowDxfId="12"/>
    <tableColumn id="2" name="Description of Expense" totalsRowDxfId="11"/>
    <tableColumn id="3" name="Airfare" totalsRowFunction="sum" totalsRowDxfId="10"/>
    <tableColumn id="4" name="Lodging" totalsRowFunction="sum" totalsRowDxfId="9"/>
    <tableColumn id="5" name="Ground Transportation (Gas, Rental Car, Taxi)" totalsRowFunction="sum" totalsRowDxfId="8"/>
    <tableColumn id="6" name="Meals &amp; Tips" totalsRowFunction="sum" totalsRowDxfId="7"/>
    <tableColumn id="7" name="Conferences and Seminars" totalsRowFunction="sum" totalsRowDxfId="6"/>
    <tableColumn id="8" name="Miles" totalsRowFunction="sum" totalsRowDxfId="5"/>
    <tableColumn id="9" name="Mileage Reimbursement" totalsRowFunction="sum" totalsRowDxfId="4"/>
    <tableColumn id="10" name="Miscellaneous" totalsRowFunction="sum" totalsRowDxfId="3"/>
    <tableColumn id="11" name="Currency Exchange  Rate" totalsRowDxfId="2"/>
    <tableColumn id="12" name="Expense Currency" totalsRowDxfId="1"/>
    <tableColumn id="13" name="Total" totalsRowFunction="sum" totalsRowDxfId="0">
      <calculatedColumnFormula>SUM(Expenses[[#This Row],[Mileage Reimbursement]:[Miscellaneous]],Expenses[[#This Row],[Airfare]:[Conferences and Seminars]])*IF(Expenses[[#This Row],[Currency Exchange  Rate]]&lt;1,1,Expenses[[#This Row],[Currency Exchange  Rate]])</calculatedColumnFormula>
    </tableColumn>
  </tableColumns>
  <tableStyleInfo name="Travel Expense Report" showFirstColumn="0" showLastColumn="1" showRowStripes="1" showColumnStripes="0"/>
  <extLst>
    <ext xmlns:x14="http://schemas.microsoft.com/office/spreadsheetml/2009/9/main" uri="{504A1905-F514-4f6f-8877-14C23A59335A}">
      <x14:table altText="Expenses" altTextSummary="List of expense details such as Date, Description, Airfare, Lodging, Ground Transportation, Meals &amp; Tips, Conferences and Seminars, Miles, Mileage Reimbursement, Miscellaneous, Currency Exchange Rage, Expense Currency, and Total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2:O16"/>
  <sheetViews>
    <sheetView showGridLines="0" tabSelected="1" zoomScaleNormal="100" workbookViewId="0">
      <selection activeCell="C5" sqref="C5:E5"/>
    </sheetView>
  </sheetViews>
  <sheetFormatPr defaultColWidth="11.5" defaultRowHeight="15.75" x14ac:dyDescent="0.25"/>
  <cols>
    <col min="1" max="1" width="1.875" customWidth="1"/>
    <col min="2" max="2" width="11.125" customWidth="1"/>
    <col min="3" max="3" width="14.125" customWidth="1"/>
    <col min="4" max="4" width="9" customWidth="1"/>
    <col min="5" max="5" width="10.5" customWidth="1"/>
    <col min="6" max="6" width="17.125" customWidth="1"/>
    <col min="7" max="7" width="8.25" customWidth="1"/>
    <col min="8" max="8" width="13.625" customWidth="1"/>
    <col min="9" max="9" width="4.75" customWidth="1"/>
    <col min="10" max="10" width="12.75" customWidth="1"/>
    <col min="11" max="11" width="11.125" customWidth="1"/>
    <col min="12" max="12" width="13.125" customWidth="1"/>
    <col min="13" max="13" width="8.5" customWidth="1"/>
    <col min="14" max="14" width="11.125" customWidth="1"/>
    <col min="15" max="15" width="1.625" customWidth="1"/>
  </cols>
  <sheetData>
    <row r="2" spans="2:15" ht="28.7" customHeight="1" x14ac:dyDescent="0.25">
      <c r="B2" s="29"/>
      <c r="C2" s="1"/>
      <c r="D2" s="27"/>
      <c r="E2" s="45" t="s">
        <v>26</v>
      </c>
      <c r="F2" s="45"/>
      <c r="G2" s="45"/>
      <c r="H2" s="45"/>
      <c r="I2" s="45"/>
      <c r="J2" s="28"/>
      <c r="K2" s="28"/>
      <c r="L2" s="28"/>
      <c r="M2" s="28"/>
      <c r="N2" s="28"/>
      <c r="O2" t="s">
        <v>24</v>
      </c>
    </row>
    <row r="3" spans="2:15" x14ac:dyDescent="0.25">
      <c r="B3" s="29"/>
      <c r="C3" s="1"/>
      <c r="D3" s="27"/>
      <c r="E3" s="45"/>
      <c r="F3" s="45"/>
      <c r="G3" s="45"/>
      <c r="H3" s="45"/>
      <c r="I3" s="45"/>
      <c r="J3" s="28"/>
      <c r="K3" s="28"/>
      <c r="L3" s="28"/>
      <c r="M3" s="28"/>
      <c r="N3" s="28"/>
    </row>
    <row r="4" spans="2:15" ht="22.5" customHeight="1" x14ac:dyDescent="0.25">
      <c r="B4" s="8"/>
    </row>
    <row r="5" spans="2:15" ht="15" customHeight="1" x14ac:dyDescent="0.25">
      <c r="B5" s="9" t="s">
        <v>0</v>
      </c>
      <c r="C5" s="40" t="s">
        <v>21</v>
      </c>
      <c r="D5" s="41"/>
      <c r="E5" s="42"/>
      <c r="F5" s="6"/>
      <c r="G5" s="9" t="s">
        <v>4</v>
      </c>
      <c r="H5" s="40" t="s">
        <v>23</v>
      </c>
      <c r="I5" s="43"/>
      <c r="J5" s="10"/>
      <c r="K5" s="9" t="s">
        <v>5</v>
      </c>
      <c r="L5" s="16">
        <v>0.32</v>
      </c>
    </row>
    <row r="6" spans="2:15" ht="6" customHeight="1" x14ac:dyDescent="0.25">
      <c r="B6" s="9"/>
      <c r="C6" s="11"/>
      <c r="D6" s="11"/>
      <c r="E6" s="11"/>
      <c r="F6" s="7"/>
      <c r="G6" s="12"/>
      <c r="H6" s="12"/>
      <c r="I6" s="13"/>
      <c r="J6" s="10"/>
      <c r="K6" s="9"/>
      <c r="L6" s="13"/>
    </row>
    <row r="7" spans="2:15" ht="15" customHeight="1" x14ac:dyDescent="0.25">
      <c r="B7" s="9" t="s">
        <v>2</v>
      </c>
      <c r="C7" s="40" t="s">
        <v>22</v>
      </c>
      <c r="D7" s="41"/>
      <c r="E7" s="42"/>
      <c r="F7" s="6"/>
      <c r="G7" s="9" t="s">
        <v>1</v>
      </c>
      <c r="H7" s="17">
        <v>41363</v>
      </c>
      <c r="I7" s="10"/>
      <c r="J7" s="10"/>
      <c r="K7" s="9" t="s">
        <v>6</v>
      </c>
      <c r="L7" s="16">
        <f>Expenses[[#Totals],[Total]]</f>
        <v>742.5</v>
      </c>
    </row>
    <row r="8" spans="2:15" ht="6" customHeight="1" x14ac:dyDescent="0.25">
      <c r="B8" s="9"/>
      <c r="C8" s="14"/>
      <c r="D8" s="12"/>
      <c r="E8" s="12"/>
      <c r="F8" s="15"/>
      <c r="J8" s="13"/>
      <c r="K8" s="13"/>
      <c r="L8" s="13"/>
      <c r="M8" s="13"/>
    </row>
    <row r="9" spans="2:15" ht="15" customHeight="1" x14ac:dyDescent="0.25">
      <c r="B9" s="9" t="s">
        <v>3</v>
      </c>
      <c r="C9" s="44" t="str">
        <f>IF(MIN(B14:B15)=MAX(B14:B15),TEXT(MIN(B14:B15),"m/d/yy"),"From "&amp;TEXT(MIN(B14:B15),"m/d/yy")&amp;" to "&amp;TEXT(MAX(B14:B15),"m/d/yy"))</f>
        <v>3/12/13</v>
      </c>
      <c r="D9" s="43"/>
      <c r="E9" s="10"/>
      <c r="F9" s="10"/>
      <c r="J9" s="13"/>
      <c r="K9" s="13"/>
      <c r="L9" s="13"/>
      <c r="M9" s="13"/>
    </row>
    <row r="10" spans="2:15" x14ac:dyDescent="0.25">
      <c r="B10" s="4"/>
      <c r="C10" s="3"/>
      <c r="D10" s="2"/>
      <c r="E10" s="2"/>
      <c r="F10" s="7"/>
      <c r="G10" s="5"/>
      <c r="H10" s="5"/>
    </row>
    <row r="12" spans="2:15" s="18" customFormat="1" ht="6" customHeight="1" x14ac:dyDescent="0.25"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2:15" ht="36.75" customHeight="1" x14ac:dyDescent="0.25">
      <c r="B13" s="30" t="s">
        <v>7</v>
      </c>
      <c r="C13" s="30" t="s">
        <v>8</v>
      </c>
      <c r="D13" s="30" t="s">
        <v>9</v>
      </c>
      <c r="E13" s="30" t="s">
        <v>10</v>
      </c>
      <c r="F13" s="30" t="s">
        <v>27</v>
      </c>
      <c r="G13" s="30" t="s">
        <v>11</v>
      </c>
      <c r="H13" s="31" t="s">
        <v>12</v>
      </c>
      <c r="I13" s="30" t="s">
        <v>20</v>
      </c>
      <c r="J13" s="30" t="s">
        <v>13</v>
      </c>
      <c r="K13" s="30" t="s">
        <v>14</v>
      </c>
      <c r="L13" s="30" t="s">
        <v>15</v>
      </c>
      <c r="M13" s="32" t="s">
        <v>16</v>
      </c>
      <c r="N13" s="30" t="s">
        <v>19</v>
      </c>
    </row>
    <row r="14" spans="2:15" ht="25.5" x14ac:dyDescent="0.25">
      <c r="B14" s="19">
        <v>41345</v>
      </c>
      <c r="C14" s="20" t="s">
        <v>17</v>
      </c>
      <c r="D14" s="21">
        <v>350</v>
      </c>
      <c r="E14" s="21">
        <v>150</v>
      </c>
      <c r="F14" s="21">
        <v>45</v>
      </c>
      <c r="G14" s="21">
        <v>12</v>
      </c>
      <c r="H14" s="21">
        <v>50</v>
      </c>
      <c r="I14" s="22">
        <v>35</v>
      </c>
      <c r="J14" s="21">
        <f>Expenses[[#This Row],[Miles]]*MileageRate</f>
        <v>11.200000000000001</v>
      </c>
      <c r="K14" s="21"/>
      <c r="L14" s="22">
        <v>1</v>
      </c>
      <c r="M14" s="22" t="s">
        <v>18</v>
      </c>
      <c r="N14" s="21">
        <f>SUM(Expenses[[#This Row],[Mileage Reimbursement]:[Miscellaneous]],Expenses[[#This Row],[Airfare]:[Conferences and Seminars]])*IF(Expenses[[#This Row],[Currency Exchange  Rate]]&lt;1,1,Expenses[[#This Row],[Currency Exchange  Rate]])</f>
        <v>618.20000000000005</v>
      </c>
    </row>
    <row r="15" spans="2:15" x14ac:dyDescent="0.25">
      <c r="B15" s="23">
        <v>41345</v>
      </c>
      <c r="C15" s="24" t="s">
        <v>25</v>
      </c>
      <c r="D15" s="25"/>
      <c r="E15" s="25"/>
      <c r="F15" s="25"/>
      <c r="G15" s="25">
        <v>24.3</v>
      </c>
      <c r="H15" s="25">
        <v>100</v>
      </c>
      <c r="I15" s="26"/>
      <c r="J15" s="25"/>
      <c r="K15" s="25"/>
      <c r="L15" s="26"/>
      <c r="M15" s="26"/>
      <c r="N15" s="25">
        <f>SUM(Expenses[[#This Row],[Mileage Reimbursement]:[Miscellaneous]],Expenses[[#This Row],[Airfare]:[Conferences and Seminars]])*IF(Expenses[[#This Row],[Currency Exchange  Rate]]&lt;1,1,Expenses[[#This Row],[Currency Exchange  Rate]])</f>
        <v>124.3</v>
      </c>
    </row>
    <row r="16" spans="2:15" x14ac:dyDescent="0.25">
      <c r="B16" s="36" t="s">
        <v>19</v>
      </c>
      <c r="C16" s="37"/>
      <c r="D16" s="38">
        <f>SUBTOTAL(109,Expenses[Airfare])</f>
        <v>350</v>
      </c>
      <c r="E16" s="38">
        <f>SUBTOTAL(109,Expenses[Lodging])</f>
        <v>150</v>
      </c>
      <c r="F16" s="38">
        <f>SUBTOTAL(109,Expenses[Ground Transportation (Gas, Rental Car, Taxi)])</f>
        <v>45</v>
      </c>
      <c r="G16" s="38">
        <f>SUBTOTAL(109,Expenses[Meals &amp; Tips])</f>
        <v>36.299999999999997</v>
      </c>
      <c r="H16" s="38">
        <f>SUBTOTAL(109,Expenses[Conferences and Seminars])</f>
        <v>150</v>
      </c>
      <c r="I16" s="36">
        <f>SUBTOTAL(109,Expenses[Miles])</f>
        <v>35</v>
      </c>
      <c r="J16" s="38">
        <f>SUBTOTAL(109,Expenses[Mileage Reimbursement])</f>
        <v>11.200000000000001</v>
      </c>
      <c r="K16" s="38">
        <f>SUBTOTAL(109,Expenses[Miscellaneous])</f>
        <v>0</v>
      </c>
      <c r="L16" s="39"/>
      <c r="M16" s="39"/>
      <c r="N16" s="38">
        <f>SUBTOTAL(109,Expenses[Total])</f>
        <v>742.5</v>
      </c>
    </row>
  </sheetData>
  <mergeCells count="5">
    <mergeCell ref="C5:E5"/>
    <mergeCell ref="H5:I5"/>
    <mergeCell ref="C7:E7"/>
    <mergeCell ref="C9:D9"/>
    <mergeCell ref="E2:I3"/>
  </mergeCells>
  <printOptions horizontalCentered="1"/>
  <pageMargins left="0.25" right="0.25" top="0.75" bottom="0.75" header="0.3" footer="0.3"/>
  <pageSetup scale="7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Expense Report</vt:lpstr>
      <vt:lpstr>MileageRate</vt:lpstr>
      <vt:lpstr>'Expense Report'!WPrint_TitlesW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</dc:creator>
  <cp:keywords/>
  <cp:lastModifiedBy>‏‏משתמש Windows</cp:lastModifiedBy>
  <dcterms:created xsi:type="dcterms:W3CDTF">2015-07-28T07:20:09Z</dcterms:created>
  <dcterms:modified xsi:type="dcterms:W3CDTF">2020-12-05T22:07:08Z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